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<sst xmlns="http://schemas.openxmlformats.org/spreadsheetml/2006/main" count="190" uniqueCount="146">
  <si>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</si>
  <si>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</si>
  <si>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</si>
  <si>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</si>
  <si>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</si>
  <si>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</si>
  <si>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</si>
  <si>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</si>
  <si>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</si>
  <si>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</si>
  <si>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</si>
  <si>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</si>
  <si>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</si>
  <si>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</si>
  <si>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</si>
  <si>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</si>
  <si>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</si>
  <si>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</si>
  <si>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</si>
  <si>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</si>
  <si>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</si>
  <si>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</si>
  <si>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</si>
  <si>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</si>
  <si>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</si>
  <si>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</si>
  <si>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</si>
  <si>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</si>
  <si>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</si>
  <si>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</si>
  <si>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</si>
  <si>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</si>
  <si>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</si>
  <si>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</si>
  <si>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</si>
  <si>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</si>
  <si>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</si>
  <si>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</si>
  <si>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</si>
  <si>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</si>
  <si>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</si>
  <si>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</si>
  <si>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</si>
  <si>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</si>
  <si>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</si>
  <si>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</si>
  <si>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</si>
  <si>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</si>
  <si>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</si>
  <si>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</si>
  <si>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</si>
  <si>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</si>
  <si>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</si>
  <si>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</si>
  <si>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</si>
  <si>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</si>
  <si>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</si>
  <si>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</si>
  <si>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</si>
  <si>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</si>
  <si>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</si>
  <si>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</si>
  <si>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</si>
  <si>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</si>
  <si>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</si>
  <si>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</si>
  <si>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</si>
  <si>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</si>
  <si>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</si>
  <si>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</si>
  <si>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</si>
  <si>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</si>
  <si>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</si>
  <si>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</si>
  <si>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</si>
  <si>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</si>
  <si>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</si>
  <si>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</si>
  <si>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</si>
  <si>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</si>
  <si>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</si>
  <si>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</si>
  <si>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</si>
  <si>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</si>
  <si>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</si>
  <si>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</si>
  <si>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</si>
  <si>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</si>
  <si>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</si>
  <si>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</si>
  <si>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</si>
  <si>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</si>
  <si>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</si>
  <si>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</si>
  <si>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</si>
  <si>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</si>
  <si>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</si>
  <si>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</si>
  <si>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</si>
  <si>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</si>
  <si>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</si>
  <si>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</si>
  <si>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</si>
  <si>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</si>
  <si>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</si>
  <si>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</si>
  <si>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</si>
  <si>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</si>
  <si>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3</t>
  </si>
  <si>
    <t>DOCHODY I WYDATKI ZWIĄZANE Z ZADANIAMI WŁASNYMI I ZLECONYMI JEDNOSTKOM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</si>
  <si>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</si>
  <si>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</si>
  <si>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</si>
  <si>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</si>
  <si>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</si>
  <si>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</si>
  <si>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</si>
  <si>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</si>
  <si>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</si>
  <si>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</si>
  <si>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</si>
  <si>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</si>
  <si>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</si>
  <si>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</si>
  <si>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</si>
  <si>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</si>
  <si>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</si>
  <si>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</si>
  <si>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</si>
  <si>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Zakup usług pozostałych</t>
  </si>
  <si>
    <t>Pomoc społeczna</t>
  </si>
  <si>
    <t>Świadczenia rodzinne oraz składki na ubezpieczenia emerytalne i rentowe z ubezpieczenia społecznego</t>
  </si>
  <si>
    <t>Świadczenia społeczne</t>
  </si>
  <si>
    <t>Składki na ubezpieczenie zdrowotne opłacane za osoby pobierające niektóre świadczenia z pomocy społecznej</t>
  </si>
  <si>
    <t>Składki na ubezpieczenie zdrowotne</t>
  </si>
  <si>
    <t>Zasiłki i pomoc w naturze oraz składki na ubezpieczenia społeczne</t>
  </si>
  <si>
    <t xml:space="preserve">Dotacje celowe otrzymane z budżetu państwa na realizację własnych zadań bieżących gmin (związków gmin) </t>
  </si>
  <si>
    <t>Ośrodki pomocy społecznej</t>
  </si>
  <si>
    <t xml:space="preserve">Dotacje celowe otrzymane z budżetu państwa na realizację własnych zadań bieżących gmin (związków gmin)  </t>
  </si>
  <si>
    <t>Usługi opiekuńcze i specjalistyczne usługi opiekuńcze</t>
  </si>
  <si>
    <t>Nagrody i wydatki osobowe niezaliczone do wynagrodzeń</t>
  </si>
  <si>
    <t>Składki na ubezpieczenia spoleczne</t>
  </si>
  <si>
    <t>Podróże służbowe krajowe</t>
  </si>
  <si>
    <t>Odpisy na zakładowy fundusz świadczeń socjalnych</t>
  </si>
  <si>
    <t>OGÓŁEM:</t>
  </si>
  <si>
    <t xml:space="preserve">           Marek Dopierała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</si>
</sst>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 vertical="justify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31" t="s">
        <v>5</v>
      </c>
      <c r="B6" s="31"/>
      <c r="C6" s="31"/>
      <c r="D6" s="31"/>
      <c r="E6" s="31"/>
      <c r="F6" s="31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.125" style="0" customWidth="1"/>
    <col min="2" max="2" width="4.625" style="0" customWidth="1"/>
    <col min="3" max="3" width="7.25390625" style="0" customWidth="1"/>
    <col min="4" max="4" width="5.875" style="0" customWidth="1"/>
    <col min="5" max="5" width="21.625" style="0" customWidth="1"/>
    <col min="6" max="6" width="10.00390625" style="0" customWidth="1"/>
    <col min="7" max="7" width="10.125" style="0" customWidth="1"/>
    <col min="8" max="8" width="13.375" style="0" customWidth="1"/>
  </cols>
  <sheetData>
    <row r="1" spans="1:8" ht="12.75">
      <c r="A1" s="32" t="s">
        <v>0</v>
      </c>
      <c r="B1" s="32"/>
      <c r="C1" s="32"/>
      <c r="D1" s="32"/>
      <c r="E1" s="32"/>
      <c r="F1" s="33" t="s">
        <v>108</v>
      </c>
      <c r="G1" s="33"/>
      <c r="H1" s="33"/>
    </row>
    <row r="2" spans="1:8" ht="12.75">
      <c r="A2" s="32"/>
      <c r="B2" s="32"/>
      <c r="C2" s="32"/>
      <c r="D2" s="32"/>
      <c r="E2" s="32"/>
      <c r="F2" s="33" t="s">
        <v>2</v>
      </c>
      <c r="G2" s="33"/>
      <c r="H2" s="33"/>
    </row>
    <row r="3" spans="1:8" ht="12.75">
      <c r="A3" s="32"/>
      <c r="B3" s="32"/>
      <c r="C3" s="32"/>
      <c r="D3" s="32"/>
      <c r="E3" s="32"/>
      <c r="F3" s="33" t="s">
        <v>3</v>
      </c>
      <c r="G3" s="33"/>
      <c r="H3" s="33"/>
    </row>
    <row r="4" spans="1:8" ht="12.75">
      <c r="A4" s="32"/>
      <c r="B4" s="32"/>
      <c r="C4" s="32"/>
      <c r="D4" s="32"/>
      <c r="E4" s="32"/>
      <c r="F4" s="33" t="s">
        <v>4</v>
      </c>
      <c r="G4" s="33"/>
      <c r="H4" s="33"/>
    </row>
    <row r="6" spans="1:8" ht="12.75">
      <c r="A6" s="34" t="s">
        <v>109</v>
      </c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57" customHeight="1">
      <c r="A8" s="35" t="s">
        <v>110</v>
      </c>
      <c r="B8" s="35" t="s">
        <v>111</v>
      </c>
      <c r="C8" s="35" t="s">
        <v>112</v>
      </c>
      <c r="D8" s="35" t="s">
        <v>113</v>
      </c>
      <c r="E8" s="35" t="s">
        <v>114</v>
      </c>
      <c r="F8" s="36" t="s">
        <v>115</v>
      </c>
      <c r="G8" s="36" t="s">
        <v>116</v>
      </c>
      <c r="H8" s="36" t="s">
        <v>117</v>
      </c>
    </row>
    <row r="9" spans="1:8" ht="12.75">
      <c r="A9" s="37" t="s">
        <v>12</v>
      </c>
      <c r="B9" s="37">
        <v>750</v>
      </c>
      <c r="C9" s="37"/>
      <c r="D9" s="37"/>
      <c r="E9" s="37" t="s">
        <v>118</v>
      </c>
      <c r="F9" s="38">
        <v>135267</v>
      </c>
      <c r="G9" s="38">
        <v>135267</v>
      </c>
      <c r="H9" s="38">
        <v>121400</v>
      </c>
    </row>
    <row r="10" spans="1:8" ht="12.75">
      <c r="A10" s="39"/>
      <c r="B10" s="39">
        <v>750</v>
      </c>
      <c r="C10" s="39">
        <v>75011</v>
      </c>
      <c r="D10" s="39"/>
      <c r="E10" s="39" t="s">
        <v>119</v>
      </c>
      <c r="F10" s="40">
        <v>135267</v>
      </c>
      <c r="G10" s="40">
        <f>G13+G14+G15+G16</f>
        <v>135267</v>
      </c>
      <c r="H10" s="40">
        <v>121400</v>
      </c>
    </row>
    <row r="11" spans="1:8" ht="79.5" customHeight="1">
      <c r="A11" s="41"/>
      <c r="B11" s="41">
        <v>750</v>
      </c>
      <c r="C11" s="41">
        <v>75011</v>
      </c>
      <c r="D11" s="41">
        <v>2010</v>
      </c>
      <c r="E11" s="42" t="s">
        <v>120</v>
      </c>
      <c r="F11" s="43">
        <v>135267</v>
      </c>
      <c r="G11" s="43"/>
      <c r="H11" s="41"/>
    </row>
    <row r="12" spans="1:8" ht="45.75" customHeight="1">
      <c r="A12" s="39"/>
      <c r="B12" s="39"/>
      <c r="C12" s="39"/>
      <c r="D12" s="41">
        <v>2350</v>
      </c>
      <c r="E12" s="44" t="s">
        <v>121</v>
      </c>
      <c r="F12" s="39"/>
      <c r="G12" s="39"/>
      <c r="H12" s="40">
        <v>121400</v>
      </c>
    </row>
    <row r="13" spans="1:8" ht="23.25" customHeight="1">
      <c r="A13" s="39"/>
      <c r="B13" s="39"/>
      <c r="C13" s="39"/>
      <c r="D13" s="41">
        <v>4010</v>
      </c>
      <c r="E13" s="42" t="s">
        <v>122</v>
      </c>
      <c r="F13" s="39"/>
      <c r="G13" s="40">
        <v>104449</v>
      </c>
      <c r="H13" s="39"/>
    </row>
    <row r="14" spans="1:8" ht="21.75" customHeight="1">
      <c r="A14" s="39"/>
      <c r="B14" s="39"/>
      <c r="C14" s="39"/>
      <c r="D14" s="41">
        <v>4040</v>
      </c>
      <c r="E14" s="42" t="s">
        <v>123</v>
      </c>
      <c r="F14" s="39"/>
      <c r="G14" s="40">
        <v>8835</v>
      </c>
      <c r="H14" s="39"/>
    </row>
    <row r="15" spans="1:8" ht="23.25" customHeight="1">
      <c r="A15" s="39"/>
      <c r="B15" s="39"/>
      <c r="C15" s="39"/>
      <c r="D15" s="39">
        <v>4110</v>
      </c>
      <c r="E15" s="44" t="s">
        <v>124</v>
      </c>
      <c r="F15" s="39"/>
      <c r="G15" s="40">
        <v>19246</v>
      </c>
      <c r="H15" s="39"/>
    </row>
    <row r="16" spans="1:8" ht="12.75">
      <c r="A16" s="39"/>
      <c r="B16" s="39"/>
      <c r="C16" s="39"/>
      <c r="D16" s="39">
        <v>4120</v>
      </c>
      <c r="E16" s="39" t="s">
        <v>125</v>
      </c>
      <c r="F16" s="39"/>
      <c r="G16" s="40">
        <v>2737</v>
      </c>
      <c r="H16" s="39"/>
    </row>
    <row r="17" spans="1:8" ht="57" customHeight="1">
      <c r="A17" s="35" t="s">
        <v>17</v>
      </c>
      <c r="B17" s="35">
        <v>751</v>
      </c>
      <c r="C17" s="35"/>
      <c r="D17" s="35"/>
      <c r="E17" s="36" t="s">
        <v>126</v>
      </c>
      <c r="F17" s="45">
        <v>6200</v>
      </c>
      <c r="G17" s="45">
        <v>6200</v>
      </c>
      <c r="H17" s="46"/>
    </row>
    <row r="18" spans="1:8" ht="33.75" customHeight="1">
      <c r="A18" s="39"/>
      <c r="B18" s="41">
        <v>751</v>
      </c>
      <c r="C18" s="41">
        <v>75101</v>
      </c>
      <c r="D18" s="39"/>
      <c r="E18" s="44" t="s">
        <v>127</v>
      </c>
      <c r="F18" s="40">
        <v>6200</v>
      </c>
      <c r="G18" s="40">
        <v>6200</v>
      </c>
      <c r="H18" s="39"/>
    </row>
    <row r="19" spans="1:8" ht="79.5" customHeight="1">
      <c r="A19" s="39"/>
      <c r="B19" s="41">
        <v>751</v>
      </c>
      <c r="C19" s="41">
        <v>75101</v>
      </c>
      <c r="D19" s="41">
        <v>2010</v>
      </c>
      <c r="E19" s="42" t="s">
        <v>120</v>
      </c>
      <c r="F19" s="40">
        <v>6200</v>
      </c>
      <c r="G19" s="39"/>
      <c r="H19" s="39"/>
    </row>
    <row r="20" spans="1:8" ht="22.5" customHeight="1">
      <c r="A20" s="39"/>
      <c r="B20" s="39"/>
      <c r="C20" s="39"/>
      <c r="D20" s="41">
        <v>4110</v>
      </c>
      <c r="E20" s="44" t="s">
        <v>124</v>
      </c>
      <c r="F20" s="39"/>
      <c r="G20" s="39">
        <v>403</v>
      </c>
      <c r="H20" s="39"/>
    </row>
    <row r="21" spans="1:8" ht="12.75">
      <c r="A21" s="39"/>
      <c r="B21" s="39"/>
      <c r="C21" s="39"/>
      <c r="D21" s="39">
        <v>4120</v>
      </c>
      <c r="E21" s="39" t="s">
        <v>125</v>
      </c>
      <c r="F21" s="39"/>
      <c r="G21" s="39">
        <v>57</v>
      </c>
      <c r="H21" s="39"/>
    </row>
    <row r="22" spans="1:8" ht="22.5">
      <c r="A22" s="39"/>
      <c r="B22" s="39"/>
      <c r="C22" s="39"/>
      <c r="D22" s="41">
        <v>4210</v>
      </c>
      <c r="E22" s="44" t="s">
        <v>128</v>
      </c>
      <c r="F22" s="39"/>
      <c r="G22" s="40">
        <v>3400</v>
      </c>
      <c r="H22" s="39"/>
    </row>
    <row r="23" spans="1:8" ht="12.75">
      <c r="A23" s="39"/>
      <c r="B23" s="39"/>
      <c r="C23" s="39"/>
      <c r="D23" s="39">
        <v>4300</v>
      </c>
      <c r="E23" s="39" t="s">
        <v>129</v>
      </c>
      <c r="F23" s="39"/>
      <c r="G23" s="40">
        <v>2340</v>
      </c>
      <c r="H23" s="39"/>
    </row>
    <row r="24" spans="1:8" ht="12.75">
      <c r="A24" s="37" t="s">
        <v>23</v>
      </c>
      <c r="B24" s="37">
        <v>852</v>
      </c>
      <c r="C24" s="37"/>
      <c r="D24" s="37"/>
      <c r="E24" s="37" t="s">
        <v>130</v>
      </c>
      <c r="F24" s="38">
        <f>F25+F34+F38+F42+F47</f>
        <v>5351089</v>
      </c>
      <c r="G24" s="38">
        <f>G25+G34+G38+G42+G47</f>
        <v>5351089</v>
      </c>
      <c r="H24" s="37">
        <v>660</v>
      </c>
    </row>
    <row r="25" spans="1:8" ht="45">
      <c r="A25" s="37"/>
      <c r="B25" s="41">
        <v>852</v>
      </c>
      <c r="C25" s="41">
        <v>85212</v>
      </c>
      <c r="D25" s="37"/>
      <c r="E25" s="44" t="s">
        <v>131</v>
      </c>
      <c r="F25" s="40">
        <v>4475203</v>
      </c>
      <c r="G25" s="40">
        <f>G27+G28+G29+G30+G31+G32+G33</f>
        <v>4475203</v>
      </c>
      <c r="H25" s="37"/>
    </row>
    <row r="26" spans="1:8" ht="78.75">
      <c r="A26" s="37"/>
      <c r="B26" s="37"/>
      <c r="C26" s="37"/>
      <c r="D26" s="41">
        <v>2010</v>
      </c>
      <c r="E26" s="44" t="s">
        <v>120</v>
      </c>
      <c r="F26" s="40">
        <v>4475203</v>
      </c>
      <c r="G26" s="38"/>
      <c r="H26" s="37"/>
    </row>
    <row r="27" spans="1:8" ht="12.75">
      <c r="A27" s="37"/>
      <c r="B27" s="37"/>
      <c r="C27" s="37"/>
      <c r="D27" s="39">
        <v>3110</v>
      </c>
      <c r="E27" s="39" t="s">
        <v>132</v>
      </c>
      <c r="F27" s="38"/>
      <c r="G27" s="40">
        <v>4387454</v>
      </c>
      <c r="H27" s="37"/>
    </row>
    <row r="28" spans="1:8" ht="12.75">
      <c r="A28" s="37"/>
      <c r="B28" s="37"/>
      <c r="C28" s="37"/>
      <c r="D28" s="39">
        <v>4010</v>
      </c>
      <c r="E28" s="39"/>
      <c r="F28" s="38"/>
      <c r="G28" s="40">
        <v>49442</v>
      </c>
      <c r="H28" s="37"/>
    </row>
    <row r="29" spans="1:8" ht="12.75">
      <c r="A29" s="37"/>
      <c r="B29" s="37"/>
      <c r="C29" s="37"/>
      <c r="D29" s="39">
        <v>4110</v>
      </c>
      <c r="E29" s="39"/>
      <c r="F29" s="38"/>
      <c r="G29" s="40">
        <v>4081</v>
      </c>
      <c r="H29" s="37"/>
    </row>
    <row r="30" spans="1:8" ht="12.75">
      <c r="A30" s="37"/>
      <c r="B30" s="37"/>
      <c r="C30" s="37"/>
      <c r="D30" s="39">
        <v>4120</v>
      </c>
      <c r="E30" s="39"/>
      <c r="F30" s="38"/>
      <c r="G30" s="40">
        <v>9222</v>
      </c>
      <c r="H30" s="37"/>
    </row>
    <row r="31" spans="1:8" ht="12.75">
      <c r="A31" s="37"/>
      <c r="B31" s="37"/>
      <c r="C31" s="37"/>
      <c r="D31" s="39">
        <v>4210</v>
      </c>
      <c r="E31" s="39"/>
      <c r="F31" s="38"/>
      <c r="G31" s="40">
        <v>1311</v>
      </c>
      <c r="H31" s="37"/>
    </row>
    <row r="32" spans="1:8" ht="12.75">
      <c r="A32" s="37"/>
      <c r="B32" s="37"/>
      <c r="C32" s="37"/>
      <c r="D32" s="39">
        <v>4260</v>
      </c>
      <c r="E32" s="39"/>
      <c r="F32" s="38"/>
      <c r="G32" s="40">
        <v>4393</v>
      </c>
      <c r="H32" s="37"/>
    </row>
    <row r="33" spans="1:8" ht="12.75">
      <c r="A33" s="37"/>
      <c r="B33" s="37"/>
      <c r="C33" s="37"/>
      <c r="D33" s="39">
        <v>4300</v>
      </c>
      <c r="E33" s="39"/>
      <c r="F33" s="38"/>
      <c r="G33" s="40">
        <v>19300</v>
      </c>
      <c r="H33" s="37"/>
    </row>
    <row r="34" spans="1:8" ht="56.25" customHeight="1">
      <c r="A34" s="39"/>
      <c r="B34" s="41">
        <v>852</v>
      </c>
      <c r="C34" s="41">
        <v>85213</v>
      </c>
      <c r="D34" s="39"/>
      <c r="E34" s="42" t="s">
        <v>133</v>
      </c>
      <c r="F34" s="40">
        <f>F35</f>
        <v>27707</v>
      </c>
      <c r="G34" s="40">
        <f>G36</f>
        <v>27707</v>
      </c>
      <c r="H34" s="39"/>
    </row>
    <row r="35" spans="1:8" ht="79.5" customHeight="1">
      <c r="A35" s="39"/>
      <c r="B35" s="41">
        <v>852</v>
      </c>
      <c r="C35" s="41">
        <v>85213</v>
      </c>
      <c r="D35" s="41">
        <v>2010</v>
      </c>
      <c r="E35" s="44" t="s">
        <v>120</v>
      </c>
      <c r="F35" s="40">
        <v>27707</v>
      </c>
      <c r="G35" s="39"/>
      <c r="H35" s="39"/>
    </row>
    <row r="36" spans="1:8" ht="21.75" customHeight="1">
      <c r="A36" s="39"/>
      <c r="B36" s="39"/>
      <c r="C36" s="39"/>
      <c r="D36" s="41">
        <v>4130</v>
      </c>
      <c r="E36" s="44" t="s">
        <v>134</v>
      </c>
      <c r="F36" s="39"/>
      <c r="G36" s="40">
        <v>27707</v>
      </c>
      <c r="H36" s="39"/>
    </row>
    <row r="37" spans="1:8" ht="12.75">
      <c r="A37" s="39"/>
      <c r="B37" s="39"/>
      <c r="C37" s="39"/>
      <c r="D37" s="39"/>
      <c r="E37" s="39"/>
      <c r="F37" s="39"/>
      <c r="G37" s="39"/>
      <c r="H37" s="39"/>
    </row>
    <row r="38" spans="1:8" ht="22.5" customHeight="1">
      <c r="A38" s="39"/>
      <c r="B38" s="41">
        <v>852</v>
      </c>
      <c r="C38" s="41">
        <v>85214</v>
      </c>
      <c r="D38" s="39"/>
      <c r="E38" s="44" t="s">
        <v>135</v>
      </c>
      <c r="F38" s="40">
        <f>F39+F40</f>
        <v>435149</v>
      </c>
      <c r="G38" s="40">
        <f>G41</f>
        <v>435149</v>
      </c>
      <c r="H38" s="39"/>
    </row>
    <row r="39" spans="1:8" ht="78" customHeight="1">
      <c r="A39" s="39"/>
      <c r="B39" s="41">
        <v>852</v>
      </c>
      <c r="C39" s="41">
        <v>85214</v>
      </c>
      <c r="D39" s="41">
        <v>2010</v>
      </c>
      <c r="E39" s="44" t="s">
        <v>120</v>
      </c>
      <c r="F39" s="43">
        <v>368149</v>
      </c>
      <c r="G39" s="39"/>
      <c r="H39" s="39"/>
    </row>
    <row r="40" spans="1:8" ht="55.5" customHeight="1">
      <c r="A40" s="39"/>
      <c r="B40" s="41"/>
      <c r="C40" s="41"/>
      <c r="D40" s="41">
        <v>2030</v>
      </c>
      <c r="E40" s="42" t="s">
        <v>136</v>
      </c>
      <c r="F40" s="43">
        <v>67000</v>
      </c>
      <c r="G40" s="39"/>
      <c r="H40" s="39"/>
    </row>
    <row r="41" spans="1:8" ht="14.25" customHeight="1">
      <c r="A41" s="39"/>
      <c r="B41" s="39"/>
      <c r="C41" s="39"/>
      <c r="D41" s="39">
        <v>3110</v>
      </c>
      <c r="E41" s="44" t="s">
        <v>132</v>
      </c>
      <c r="F41" s="39"/>
      <c r="G41" s="40">
        <v>435149</v>
      </c>
      <c r="H41" s="39"/>
    </row>
    <row r="42" spans="1:8" ht="13.5" customHeight="1">
      <c r="A42" s="39"/>
      <c r="B42" s="41">
        <v>852</v>
      </c>
      <c r="C42" s="41">
        <v>85219</v>
      </c>
      <c r="D42" s="39"/>
      <c r="E42" s="42" t="s">
        <v>137</v>
      </c>
      <c r="F42" s="40">
        <f>F43</f>
        <v>382430</v>
      </c>
      <c r="G42" s="40">
        <f>G44+G45+G46</f>
        <v>382430</v>
      </c>
      <c r="H42" s="39"/>
    </row>
    <row r="43" spans="1:8" ht="47.25" customHeight="1">
      <c r="A43" s="39"/>
      <c r="B43" s="41"/>
      <c r="C43" s="41"/>
      <c r="D43" s="41">
        <v>2030</v>
      </c>
      <c r="E43" s="42" t="s">
        <v>138</v>
      </c>
      <c r="F43" s="40">
        <v>382430</v>
      </c>
      <c r="G43" s="40"/>
      <c r="H43" s="39"/>
    </row>
    <row r="44" spans="1:8" ht="21.75" customHeight="1">
      <c r="A44" s="39"/>
      <c r="B44" s="41"/>
      <c r="C44" s="41"/>
      <c r="D44" s="41">
        <v>4010</v>
      </c>
      <c r="E44" s="42" t="s">
        <v>122</v>
      </c>
      <c r="F44" s="40"/>
      <c r="G44" s="40">
        <v>353201</v>
      </c>
      <c r="H44" s="39"/>
    </row>
    <row r="45" spans="1:8" ht="21.75" customHeight="1">
      <c r="A45" s="39"/>
      <c r="B45" s="41"/>
      <c r="C45" s="41"/>
      <c r="D45" s="41">
        <v>4040</v>
      </c>
      <c r="E45" s="42" t="s">
        <v>123</v>
      </c>
      <c r="F45" s="40"/>
      <c r="G45" s="40">
        <v>28185</v>
      </c>
      <c r="H45" s="39"/>
    </row>
    <row r="46" spans="1:8" ht="23.25" customHeight="1">
      <c r="A46" s="39"/>
      <c r="B46" s="41"/>
      <c r="C46" s="41"/>
      <c r="D46" s="41">
        <v>4110</v>
      </c>
      <c r="E46" s="42" t="s">
        <v>124</v>
      </c>
      <c r="F46" s="40"/>
      <c r="G46" s="40">
        <v>1044</v>
      </c>
      <c r="H46" s="39"/>
    </row>
    <row r="47" spans="1:8" ht="33.75">
      <c r="A47" s="39"/>
      <c r="B47" s="41">
        <v>852</v>
      </c>
      <c r="C47" s="41">
        <v>85228</v>
      </c>
      <c r="D47" s="39"/>
      <c r="E47" s="44" t="s">
        <v>139</v>
      </c>
      <c r="F47" s="40">
        <f>F48</f>
        <v>30600</v>
      </c>
      <c r="G47" s="40">
        <f>G50+G51+G52+G53+G54+G55+G56+G57</f>
        <v>30600</v>
      </c>
      <c r="H47" s="39"/>
    </row>
    <row r="48" spans="1:8" ht="78" customHeight="1">
      <c r="A48" s="39"/>
      <c r="B48" s="41">
        <v>852</v>
      </c>
      <c r="C48" s="41">
        <v>85228</v>
      </c>
      <c r="D48" s="41">
        <v>2010</v>
      </c>
      <c r="E48" s="44" t="s">
        <v>120</v>
      </c>
      <c r="F48" s="40">
        <v>30600</v>
      </c>
      <c r="G48" s="39"/>
      <c r="H48" s="39"/>
    </row>
    <row r="49" spans="1:8" ht="44.25" customHeight="1">
      <c r="A49" s="39"/>
      <c r="B49" s="39"/>
      <c r="C49" s="39"/>
      <c r="D49" s="41">
        <v>2350</v>
      </c>
      <c r="E49" s="44" t="s">
        <v>121</v>
      </c>
      <c r="F49" s="40"/>
      <c r="G49" s="39"/>
      <c r="H49" s="39">
        <v>660</v>
      </c>
    </row>
    <row r="50" spans="1:8" ht="21.75" customHeight="1">
      <c r="A50" s="39"/>
      <c r="B50" s="39"/>
      <c r="C50" s="39"/>
      <c r="D50" s="41">
        <v>3020</v>
      </c>
      <c r="E50" s="42" t="s">
        <v>140</v>
      </c>
      <c r="F50" s="40"/>
      <c r="G50" s="39">
        <v>180</v>
      </c>
      <c r="H50" s="39"/>
    </row>
    <row r="51" spans="1:8" ht="23.25" customHeight="1">
      <c r="A51" s="39"/>
      <c r="B51" s="39"/>
      <c r="C51" s="39"/>
      <c r="D51" s="41">
        <v>4010</v>
      </c>
      <c r="E51" s="44" t="s">
        <v>122</v>
      </c>
      <c r="F51" s="39"/>
      <c r="G51" s="40">
        <v>22400</v>
      </c>
      <c r="H51" s="39"/>
    </row>
    <row r="52" spans="1:8" ht="21" customHeight="1">
      <c r="A52" s="39"/>
      <c r="B52" s="39"/>
      <c r="C52" s="39"/>
      <c r="D52" s="41">
        <v>4040</v>
      </c>
      <c r="E52" s="44" t="s">
        <v>123</v>
      </c>
      <c r="F52" s="39"/>
      <c r="G52" s="40">
        <v>1800</v>
      </c>
      <c r="H52" s="39"/>
    </row>
    <row r="53" spans="1:8" ht="21" customHeight="1">
      <c r="A53" s="39"/>
      <c r="B53" s="39"/>
      <c r="C53" s="39"/>
      <c r="D53" s="41">
        <v>4110</v>
      </c>
      <c r="E53" s="44" t="s">
        <v>141</v>
      </c>
      <c r="F53" s="39"/>
      <c r="G53" s="40">
        <v>4327</v>
      </c>
      <c r="H53" s="39"/>
    </row>
    <row r="54" spans="1:8" ht="12" customHeight="1">
      <c r="A54" s="39"/>
      <c r="B54" s="39"/>
      <c r="C54" s="39"/>
      <c r="D54" s="41">
        <v>4120</v>
      </c>
      <c r="E54" s="42" t="s">
        <v>125</v>
      </c>
      <c r="F54" s="39"/>
      <c r="G54" s="40">
        <v>593</v>
      </c>
      <c r="H54" s="39"/>
    </row>
    <row r="55" spans="1:8" ht="12.75" customHeight="1">
      <c r="A55" s="39"/>
      <c r="B55" s="39"/>
      <c r="C55" s="39"/>
      <c r="D55" s="41">
        <v>4300</v>
      </c>
      <c r="E55" s="42" t="s">
        <v>129</v>
      </c>
      <c r="F55" s="41"/>
      <c r="G55" s="43">
        <v>550</v>
      </c>
      <c r="H55" s="39"/>
    </row>
    <row r="56" spans="1:8" ht="12.75" customHeight="1">
      <c r="A56" s="39"/>
      <c r="B56" s="39"/>
      <c r="C56" s="39"/>
      <c r="D56" s="41">
        <v>4410</v>
      </c>
      <c r="E56" s="42" t="s">
        <v>142</v>
      </c>
      <c r="F56" s="41"/>
      <c r="G56" s="43">
        <v>50</v>
      </c>
      <c r="H56" s="39"/>
    </row>
    <row r="57" spans="1:8" ht="32.25" customHeight="1">
      <c r="A57" s="39"/>
      <c r="B57" s="39"/>
      <c r="C57" s="39"/>
      <c r="D57" s="41">
        <v>4440</v>
      </c>
      <c r="E57" s="42" t="s">
        <v>143</v>
      </c>
      <c r="F57" s="41"/>
      <c r="G57" s="47">
        <v>700</v>
      </c>
      <c r="H57" s="39"/>
    </row>
    <row r="58" spans="1:8" ht="12.75">
      <c r="A58" s="37"/>
      <c r="B58" s="37" t="s">
        <v>144</v>
      </c>
      <c r="C58" s="37"/>
      <c r="D58" s="37"/>
      <c r="E58" s="37"/>
      <c r="F58" s="38">
        <f>F9+F17+F24</f>
        <v>5492556</v>
      </c>
      <c r="G58" s="38">
        <f>G9+G17+G24</f>
        <v>5492556</v>
      </c>
      <c r="H58" s="38">
        <f>H9+H24</f>
        <v>122060</v>
      </c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 t="s">
        <v>106</v>
      </c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 t="s">
        <v>145</v>
      </c>
      <c r="G64" s="32"/>
      <c r="H64" s="32"/>
    </row>
  </sheetData>
  <mergeCells count="1">
    <mergeCell ref="A6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