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0875" windowHeight="5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<sst xmlns="http://schemas.openxmlformats.org/spreadsheetml/2006/main" count="49" uniqueCount="34">
  <si>
    <t>Załącznik Nr 6a</t>
  </si>
  <si>
    <t>WIELOLETNIE PLANY INWESTYCJNE GMINY CZECHOWICE-DZIEDZICE PO ZMIANACH WPROWADZONYCH UCHWAŁĄ 
RADY MIEJSKIEJ W DNIU 4.09.2007 R.</t>
  </si>
  <si>
    <t>L.p.</t>
  </si>
  <si>
    <t>Nazwa zadania</t>
  </si>
  <si>
    <t>Jednostka realizująca program</t>
  </si>
  <si>
    <t>Wartość zadania do realizacji</t>
  </si>
  <si>
    <t>Wartość zadania zrealizowa-nego w latach poprzednich</t>
  </si>
  <si>
    <t>Ogółem wartość zadania</t>
  </si>
  <si>
    <t>Uwagi</t>
  </si>
  <si>
    <t>2007r.</t>
  </si>
  <si>
    <t>2008r.</t>
  </si>
  <si>
    <t>2009r.</t>
  </si>
  <si>
    <t>wartość zadania</t>
  </si>
  <si>
    <t>środki budżet.</t>
  </si>
  <si>
    <t>środki budżetowe</t>
  </si>
  <si>
    <t>1.</t>
  </si>
  <si>
    <t>Zakup autobusów do PKM</t>
  </si>
  <si>
    <t>Urząd Miejski</t>
  </si>
  <si>
    <t>2.</t>
  </si>
  <si>
    <t>Adaptacja budynku przy ul.J.Kochanowskiego na lokale socjalne</t>
  </si>
  <si>
    <t>AZK</t>
  </si>
  <si>
    <t>3.</t>
  </si>
  <si>
    <t>Rozbudowa cmentarza komunalnego przy kościele pw. Św.Katarzyny w Czechowicach-Dziedzicach</t>
  </si>
  <si>
    <t>4.</t>
  </si>
  <si>
    <t xml:space="preserve">Budowa sali gimnastycznej w 
Gimnazjum Nr 2 w Czechowicach-Dziedzicach </t>
  </si>
  <si>
    <t>5.</t>
  </si>
  <si>
    <t>Budowa boiska przy Zespole Szkół w Ligocie</t>
  </si>
  <si>
    <t>6.</t>
  </si>
  <si>
    <t>Wykonanie elewacji Miejskiego Domu Kultury w Czechowicach-Dziedzicach</t>
  </si>
  <si>
    <t>7.</t>
  </si>
  <si>
    <t>Budowa basenu krytego wolnostojącego o wym.25,0 m x 12,5 m na terenie MOSiR w Czechowicach-Dziedzicach</t>
  </si>
  <si>
    <t>Ogółem środki budżetowe</t>
  </si>
  <si>
    <t>Przewodniczący Rady Miejskiej</t>
  </si>
  <si>
    <t>mgr Marek Kwaśny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</si>
</sst>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8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/>
    </xf>
    <xf numFmtId="3" fontId="5" fillId="0" borderId="20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 vertical="top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/>
    </xf>
    <xf numFmtId="3" fontId="5" fillId="0" borderId="16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 vertical="top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3" fontId="5" fillId="0" borderId="28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5" fillId="0" borderId="25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left" vertical="top" wrapText="1"/>
    </xf>
    <xf numFmtId="0" fontId="0" fillId="0" borderId="18" xfId="0" applyBorder="1" applyAlignment="1">
      <alignment horizontal="center" vertical="top" wrapText="1"/>
    </xf>
    <xf numFmtId="3" fontId="0" fillId="0" borderId="2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5" fillId="0" borderId="22" xfId="0" applyFont="1" applyBorder="1" applyAlignment="1">
      <alignment horizontal="right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left" vertical="top" wrapText="1"/>
    </xf>
    <xf numFmtId="0" fontId="0" fillId="0" borderId="24" xfId="0" applyBorder="1" applyAlignment="1">
      <alignment horizontal="center" vertical="top" wrapText="1"/>
    </xf>
    <xf numFmtId="3" fontId="0" fillId="0" borderId="16" xfId="0" applyNumberFormat="1" applyBorder="1" applyAlignment="1">
      <alignment/>
    </xf>
    <xf numFmtId="0" fontId="5" fillId="0" borderId="27" xfId="0" applyFont="1" applyBorder="1" applyAlignment="1">
      <alignment horizontal="right"/>
    </xf>
    <xf numFmtId="0" fontId="0" fillId="0" borderId="30" xfId="0" applyBorder="1" applyAlignment="1">
      <alignment horizontal="center" vertical="top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3" fontId="0" fillId="0" borderId="7" xfId="0" applyNumberFormat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center" vertical="top"/>
    </xf>
    <xf numFmtId="3" fontId="0" fillId="0" borderId="24" xfId="0" applyNumberFormat="1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28" xfId="0" applyBorder="1" applyAlignment="1">
      <alignment/>
    </xf>
    <xf numFmtId="3" fontId="5" fillId="0" borderId="28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3" fontId="5" fillId="0" borderId="26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3" fontId="0" fillId="0" borderId="8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0" fontId="2" fillId="2" borderId="32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29" xfId="0" applyNumberFormat="1" applyFont="1" applyFill="1" applyBorder="1" applyAlignment="1">
      <alignment/>
    </xf>
    <xf numFmtId="3" fontId="2" fillId="2" borderId="33" xfId="0" applyNumberFormat="1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3" fontId="2" fillId="2" borderId="16" xfId="0" applyNumberFormat="1" applyFont="1" applyFill="1" applyBorder="1" applyAlignment="1">
      <alignment/>
    </xf>
    <xf numFmtId="3" fontId="2" fillId="2" borderId="35" xfId="0" applyNumberFormat="1" applyFont="1" applyFill="1" applyBorder="1" applyAlignment="1">
      <alignment horizontal="right"/>
    </xf>
    <xf numFmtId="3" fontId="2" fillId="2" borderId="27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3" width="12.421875" style="0" customWidth="1"/>
    <col min="4" max="6" width="10.140625" style="0" customWidth="1"/>
    <col min="7" max="8" width="11.7109375" style="0" customWidth="1"/>
    <col min="9" max="9" width="11.00390625" style="0" customWidth="1"/>
    <col min="11" max="11" width="2.7109375" style="0" customWidth="1"/>
  </cols>
  <sheetData>
    <row r="1" spans="4:9" ht="12.75">
      <c r="D1" s="1"/>
      <c r="E1" s="1"/>
      <c r="F1" s="1"/>
      <c r="G1" s="1"/>
      <c r="H1" s="1" t="s">
        <v>0</v>
      </c>
      <c r="I1" s="1"/>
    </row>
    <row r="3" spans="1:9" ht="26.2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5" spans="1:11" ht="89.25" customHeight="1">
      <c r="A5" s="3" t="s">
        <v>2</v>
      </c>
      <c r="B5" s="4" t="s">
        <v>3</v>
      </c>
      <c r="C5" s="5" t="s">
        <v>4</v>
      </c>
      <c r="D5" s="6"/>
      <c r="E5" s="6"/>
      <c r="F5" s="7"/>
      <c r="G5" s="8" t="s">
        <v>5</v>
      </c>
      <c r="H5" s="9" t="s">
        <v>6</v>
      </c>
      <c r="I5" s="5" t="s">
        <v>7</v>
      </c>
      <c r="J5" s="10" t="s">
        <v>8</v>
      </c>
      <c r="K5" s="11"/>
    </row>
    <row r="6" spans="1:11" ht="26.25" customHeight="1">
      <c r="A6" s="12"/>
      <c r="B6" s="13"/>
      <c r="C6" s="14"/>
      <c r="D6" s="15" t="s">
        <v>9</v>
      </c>
      <c r="E6" s="16" t="s">
        <v>10</v>
      </c>
      <c r="F6" s="17" t="s">
        <v>11</v>
      </c>
      <c r="G6" s="18"/>
      <c r="H6" s="19"/>
      <c r="I6" s="20"/>
      <c r="J6" s="21"/>
      <c r="K6" s="22"/>
    </row>
    <row r="7" spans="1:11" ht="21.75" customHeight="1">
      <c r="A7" s="23"/>
      <c r="B7" s="24"/>
      <c r="C7" s="14"/>
      <c r="D7" s="25" t="s">
        <v>12</v>
      </c>
      <c r="E7" s="25" t="s">
        <v>12</v>
      </c>
      <c r="F7" s="25" t="s">
        <v>12</v>
      </c>
      <c r="G7" s="18"/>
      <c r="H7" s="26" t="s">
        <v>12</v>
      </c>
      <c r="I7" s="26" t="s">
        <v>12</v>
      </c>
      <c r="J7" s="27" t="s">
        <v>12</v>
      </c>
      <c r="K7" s="28"/>
    </row>
    <row r="8" spans="1:11" ht="21.75" customHeight="1">
      <c r="A8" s="29"/>
      <c r="B8" s="30"/>
      <c r="C8" s="20"/>
      <c r="D8" s="25" t="s">
        <v>13</v>
      </c>
      <c r="E8" s="25" t="s">
        <v>13</v>
      </c>
      <c r="F8" s="25" t="s">
        <v>13</v>
      </c>
      <c r="G8" s="18"/>
      <c r="H8" s="26" t="s">
        <v>14</v>
      </c>
      <c r="I8" s="26" t="s">
        <v>14</v>
      </c>
      <c r="J8" s="27" t="s">
        <v>14</v>
      </c>
      <c r="K8" s="28"/>
    </row>
    <row r="9" spans="1:11" ht="13.5" thickBot="1">
      <c r="A9" s="31">
        <v>1</v>
      </c>
      <c r="B9" s="32">
        <v>2</v>
      </c>
      <c r="C9" s="32">
        <v>3</v>
      </c>
      <c r="D9" s="33">
        <v>5</v>
      </c>
      <c r="E9" s="33">
        <v>6</v>
      </c>
      <c r="F9" s="31">
        <v>7</v>
      </c>
      <c r="G9" s="31">
        <v>8</v>
      </c>
      <c r="H9" s="31">
        <v>9</v>
      </c>
      <c r="I9" s="34">
        <v>10</v>
      </c>
      <c r="J9" s="35">
        <v>11</v>
      </c>
      <c r="K9" s="36"/>
    </row>
    <row r="10" spans="1:11" ht="12.75">
      <c r="A10" s="37" t="s">
        <v>15</v>
      </c>
      <c r="B10" s="38" t="s">
        <v>16</v>
      </c>
      <c r="C10" s="39" t="s">
        <v>17</v>
      </c>
      <c r="D10" s="40">
        <v>2074000</v>
      </c>
      <c r="E10" s="40">
        <v>1830000</v>
      </c>
      <c r="F10" s="40">
        <v>0</v>
      </c>
      <c r="G10" s="40">
        <f>D10+E10</f>
        <v>3904000</v>
      </c>
      <c r="H10" s="40">
        <v>0</v>
      </c>
      <c r="I10" s="41">
        <f aca="true" t="shared" si="0" ref="I10:I17">G10+H10</f>
        <v>3904000</v>
      </c>
      <c r="J10" s="42"/>
      <c r="K10" s="43">
        <v>0</v>
      </c>
    </row>
    <row r="11" spans="1:11" ht="13.5" thickBot="1">
      <c r="A11" s="44"/>
      <c r="B11" s="45"/>
      <c r="C11" s="46"/>
      <c r="D11" s="47">
        <v>2074000</v>
      </c>
      <c r="E11" s="47">
        <v>1830000</v>
      </c>
      <c r="F11" s="48">
        <v>0</v>
      </c>
      <c r="G11" s="48">
        <f>D11+E11</f>
        <v>3904000</v>
      </c>
      <c r="H11" s="48">
        <v>0</v>
      </c>
      <c r="I11" s="49">
        <f t="shared" si="0"/>
        <v>3904000</v>
      </c>
      <c r="J11" s="50"/>
      <c r="K11" s="51">
        <v>0</v>
      </c>
    </row>
    <row r="12" spans="1:11" ht="36.75" customHeight="1">
      <c r="A12" s="37" t="s">
        <v>18</v>
      </c>
      <c r="B12" s="52" t="s">
        <v>19</v>
      </c>
      <c r="C12" s="38" t="s">
        <v>20</v>
      </c>
      <c r="D12" s="40">
        <v>1400000</v>
      </c>
      <c r="E12" s="53">
        <v>1000000</v>
      </c>
      <c r="F12" s="53">
        <v>0</v>
      </c>
      <c r="G12" s="40">
        <f>D12+E12+F12</f>
        <v>2400000</v>
      </c>
      <c r="H12" s="54">
        <v>26950</v>
      </c>
      <c r="I12" s="55">
        <f>H12+G12</f>
        <v>2426950</v>
      </c>
      <c r="J12" s="56">
        <v>0</v>
      </c>
      <c r="K12" s="57"/>
    </row>
    <row r="13" spans="1:11" ht="15" customHeight="1" thickBot="1">
      <c r="A13" s="44"/>
      <c r="B13" s="58"/>
      <c r="C13" s="45"/>
      <c r="D13" s="59">
        <v>1400000</v>
      </c>
      <c r="E13" s="60">
        <v>1000000</v>
      </c>
      <c r="F13" s="60">
        <v>0</v>
      </c>
      <c r="G13" s="59">
        <f>D13+E13+F13</f>
        <v>2400000</v>
      </c>
      <c r="H13" s="61">
        <v>26950</v>
      </c>
      <c r="I13" s="59">
        <f>G13+H13</f>
        <v>2426950</v>
      </c>
      <c r="J13" s="62">
        <v>0</v>
      </c>
      <c r="K13" s="63"/>
    </row>
    <row r="14" spans="1:11" ht="16.5" customHeight="1">
      <c r="A14" s="64" t="s">
        <v>21</v>
      </c>
      <c r="B14" s="65" t="s">
        <v>22</v>
      </c>
      <c r="C14" s="66" t="s">
        <v>17</v>
      </c>
      <c r="D14" s="67">
        <v>450000</v>
      </c>
      <c r="E14" s="68">
        <v>590000</v>
      </c>
      <c r="F14" s="68">
        <v>0</v>
      </c>
      <c r="G14" s="67">
        <f>D14+E14</f>
        <v>1040000</v>
      </c>
      <c r="H14" s="69">
        <v>210221</v>
      </c>
      <c r="I14" s="67">
        <f t="shared" si="0"/>
        <v>1250221</v>
      </c>
      <c r="J14" s="56">
        <v>0</v>
      </c>
      <c r="K14" s="70"/>
    </row>
    <row r="15" spans="1:11" ht="33.75" customHeight="1" thickBot="1">
      <c r="A15" s="71"/>
      <c r="B15" s="72"/>
      <c r="C15" s="73"/>
      <c r="D15" s="74">
        <v>450000</v>
      </c>
      <c r="E15" s="74">
        <v>590000</v>
      </c>
      <c r="F15" s="74">
        <v>0</v>
      </c>
      <c r="G15" s="74">
        <f>D15+E15</f>
        <v>1040000</v>
      </c>
      <c r="H15" s="74">
        <v>210221</v>
      </c>
      <c r="I15" s="74">
        <f>G15+H15</f>
        <v>1250221</v>
      </c>
      <c r="J15" s="62">
        <v>0</v>
      </c>
      <c r="K15" s="75"/>
    </row>
    <row r="16" spans="1:13" ht="21.75" customHeight="1">
      <c r="A16" s="76" t="s">
        <v>23</v>
      </c>
      <c r="B16" s="77" t="s">
        <v>24</v>
      </c>
      <c r="C16" s="78" t="s">
        <v>17</v>
      </c>
      <c r="D16" s="79">
        <v>3080600</v>
      </c>
      <c r="E16" s="79">
        <v>1120000</v>
      </c>
      <c r="F16" s="79">
        <v>0</v>
      </c>
      <c r="G16" s="79">
        <f aca="true" t="shared" si="1" ref="G16:G25">D16+E16</f>
        <v>4200600</v>
      </c>
      <c r="H16" s="79">
        <v>66014</v>
      </c>
      <c r="I16" s="79">
        <f t="shared" si="0"/>
        <v>4266614</v>
      </c>
      <c r="J16" s="80">
        <v>0</v>
      </c>
      <c r="K16" s="81"/>
      <c r="M16" s="82"/>
    </row>
    <row r="17" spans="1:11" ht="16.5" customHeight="1" thickBot="1">
      <c r="A17" s="71"/>
      <c r="B17" s="83"/>
      <c r="C17" s="84"/>
      <c r="D17" s="74">
        <v>3080600</v>
      </c>
      <c r="E17" s="74">
        <v>1120000</v>
      </c>
      <c r="F17" s="85">
        <v>0</v>
      </c>
      <c r="G17" s="85">
        <f t="shared" si="1"/>
        <v>4200600</v>
      </c>
      <c r="H17" s="74">
        <v>66014</v>
      </c>
      <c r="I17" s="85">
        <f t="shared" si="0"/>
        <v>4266614</v>
      </c>
      <c r="J17" s="62">
        <v>0</v>
      </c>
      <c r="K17" s="75"/>
    </row>
    <row r="18" spans="1:11" ht="19.5" customHeight="1">
      <c r="A18" s="64" t="s">
        <v>25</v>
      </c>
      <c r="B18" s="66" t="s">
        <v>26</v>
      </c>
      <c r="C18" s="86" t="s">
        <v>17</v>
      </c>
      <c r="D18" s="67">
        <v>1100000</v>
      </c>
      <c r="E18" s="87">
        <v>0</v>
      </c>
      <c r="F18" s="87">
        <v>0</v>
      </c>
      <c r="G18" s="67">
        <f t="shared" si="1"/>
        <v>1100000</v>
      </c>
      <c r="H18" s="69">
        <v>21126</v>
      </c>
      <c r="I18" s="67">
        <f>G18+H18</f>
        <v>1121126</v>
      </c>
      <c r="J18" s="88">
        <v>0</v>
      </c>
      <c r="K18" s="70"/>
    </row>
    <row r="19" spans="1:11" ht="18.75" customHeight="1" thickBot="1">
      <c r="A19" s="71"/>
      <c r="B19" s="73"/>
      <c r="C19" s="84"/>
      <c r="D19" s="74">
        <v>1100000</v>
      </c>
      <c r="E19" s="89">
        <v>0</v>
      </c>
      <c r="F19" s="89">
        <v>0</v>
      </c>
      <c r="G19" s="74">
        <f t="shared" si="1"/>
        <v>1100000</v>
      </c>
      <c r="H19" s="74">
        <v>21126</v>
      </c>
      <c r="I19" s="74">
        <f>G19+H19</f>
        <v>1121126</v>
      </c>
      <c r="J19" s="90">
        <v>0</v>
      </c>
      <c r="K19" s="91"/>
    </row>
    <row r="20" spans="1:11" ht="18.75" customHeight="1">
      <c r="A20" s="92"/>
      <c r="B20" s="93"/>
      <c r="C20" s="92"/>
      <c r="D20" s="94"/>
      <c r="E20" s="82"/>
      <c r="F20" s="82"/>
      <c r="G20" s="94"/>
      <c r="H20" s="94"/>
      <c r="I20" s="94"/>
      <c r="J20" s="95"/>
      <c r="K20" s="95"/>
    </row>
    <row r="21" spans="1:11" ht="18.75" customHeight="1" thickBot="1">
      <c r="A21" s="92"/>
      <c r="B21" s="93"/>
      <c r="C21" s="92"/>
      <c r="D21" s="94"/>
      <c r="E21" s="82"/>
      <c r="F21" s="82"/>
      <c r="G21" s="94"/>
      <c r="H21" s="94"/>
      <c r="I21" s="94"/>
      <c r="J21" s="95"/>
      <c r="K21" s="95"/>
    </row>
    <row r="22" spans="1:11" ht="19.5" customHeight="1">
      <c r="A22" s="64" t="s">
        <v>27</v>
      </c>
      <c r="B22" s="66" t="s">
        <v>28</v>
      </c>
      <c r="C22" s="86" t="s">
        <v>17</v>
      </c>
      <c r="D22" s="67">
        <v>104000</v>
      </c>
      <c r="E22" s="67">
        <v>2500000</v>
      </c>
      <c r="F22" s="96">
        <v>0</v>
      </c>
      <c r="G22" s="67">
        <f t="shared" si="1"/>
        <v>2604000</v>
      </c>
      <c r="H22" s="67">
        <v>0</v>
      </c>
      <c r="I22" s="67">
        <f>G22+H22</f>
        <v>2604000</v>
      </c>
      <c r="J22" s="88">
        <v>0</v>
      </c>
      <c r="K22" s="57"/>
    </row>
    <row r="23" spans="1:11" ht="21" customHeight="1" thickBot="1">
      <c r="A23" s="71"/>
      <c r="B23" s="73"/>
      <c r="C23" s="84"/>
      <c r="D23" s="85">
        <v>104000</v>
      </c>
      <c r="E23" s="85">
        <v>2500000</v>
      </c>
      <c r="F23" s="97">
        <v>0</v>
      </c>
      <c r="G23" s="85">
        <f t="shared" si="1"/>
        <v>2604000</v>
      </c>
      <c r="H23" s="85">
        <v>0</v>
      </c>
      <c r="I23" s="85">
        <f>G23+H23</f>
        <v>2604000</v>
      </c>
      <c r="J23" s="90">
        <v>0</v>
      </c>
      <c r="K23" s="63"/>
    </row>
    <row r="24" spans="1:11" ht="39" customHeight="1">
      <c r="A24" s="76" t="s">
        <v>29</v>
      </c>
      <c r="B24" s="77" t="s">
        <v>30</v>
      </c>
      <c r="C24" s="78" t="s">
        <v>17</v>
      </c>
      <c r="D24" s="79">
        <v>7800000</v>
      </c>
      <c r="E24" s="79">
        <v>2730000</v>
      </c>
      <c r="F24" s="79">
        <v>0</v>
      </c>
      <c r="G24" s="79">
        <f t="shared" si="1"/>
        <v>10530000</v>
      </c>
      <c r="H24" s="79">
        <v>1992414</v>
      </c>
      <c r="I24" s="79">
        <f>G24+H24</f>
        <v>12522414</v>
      </c>
      <c r="J24" s="98">
        <v>0</v>
      </c>
      <c r="K24" s="99"/>
    </row>
    <row r="25" spans="1:11" ht="13.5" thickBot="1">
      <c r="A25" s="71"/>
      <c r="B25" s="83"/>
      <c r="C25" s="84"/>
      <c r="D25" s="74">
        <v>7800000</v>
      </c>
      <c r="E25" s="74">
        <v>2730000</v>
      </c>
      <c r="F25" s="74">
        <v>0</v>
      </c>
      <c r="G25" s="74">
        <f t="shared" si="1"/>
        <v>10530000</v>
      </c>
      <c r="H25" s="74">
        <v>1992414</v>
      </c>
      <c r="I25" s="74">
        <f>G25+H25</f>
        <v>12522414</v>
      </c>
      <c r="J25" s="100">
        <v>0</v>
      </c>
      <c r="K25" s="101"/>
    </row>
    <row r="26" spans="1:11" ht="12.75">
      <c r="A26" s="102"/>
      <c r="B26" s="103" t="s">
        <v>7</v>
      </c>
      <c r="C26" s="18"/>
      <c r="D26" s="104">
        <f>D10+D12+D14+D16+D18+D22+D24</f>
        <v>16008600</v>
      </c>
      <c r="E26" s="104">
        <f>E10+E12+E14+E16+E18+E22+E24</f>
        <v>9770000</v>
      </c>
      <c r="F26" s="104">
        <f>F10+F14+F16+F18+F24</f>
        <v>0</v>
      </c>
      <c r="G26" s="104">
        <f aca="true" t="shared" si="2" ref="G26:I27">G10+G12+G14+G16+G18+G22+G24</f>
        <v>25778600</v>
      </c>
      <c r="H26" s="104">
        <f t="shared" si="2"/>
        <v>2316725</v>
      </c>
      <c r="I26" s="105">
        <f t="shared" si="2"/>
        <v>28095325</v>
      </c>
      <c r="J26" s="106">
        <f>J14+J16+J18+J24</f>
        <v>0</v>
      </c>
      <c r="K26" s="107"/>
    </row>
    <row r="27" spans="1:11" ht="13.5" thickBot="1">
      <c r="A27" s="108"/>
      <c r="B27" s="109" t="s">
        <v>31</v>
      </c>
      <c r="C27" s="109"/>
      <c r="D27" s="110">
        <f>D11+D13+D15+D17+D19+D23+D25</f>
        <v>16008600</v>
      </c>
      <c r="E27" s="110">
        <f>E11+E13+E15+E17+E19+E23+E25</f>
        <v>9770000</v>
      </c>
      <c r="F27" s="110">
        <f>F11+F15+F17+F19+F25</f>
        <v>0</v>
      </c>
      <c r="G27" s="110">
        <f t="shared" si="2"/>
        <v>25778600</v>
      </c>
      <c r="H27" s="110">
        <f t="shared" si="2"/>
        <v>2316725</v>
      </c>
      <c r="I27" s="110">
        <f t="shared" si="2"/>
        <v>28095325</v>
      </c>
      <c r="J27" s="111">
        <v>0</v>
      </c>
      <c r="K27" s="112"/>
    </row>
    <row r="31" ht="12.75">
      <c r="H31" s="113" t="s">
        <v>32</v>
      </c>
    </row>
    <row r="34" spans="8:9" ht="12.75">
      <c r="H34" s="114" t="s">
        <v>33</v>
      </c>
      <c r="I34" s="114"/>
    </row>
  </sheetData>
  <mergeCells count="44">
    <mergeCell ref="J26:K26"/>
    <mergeCell ref="J27:K27"/>
    <mergeCell ref="H34:I34"/>
    <mergeCell ref="A24:A25"/>
    <mergeCell ref="B24:B25"/>
    <mergeCell ref="C24:C25"/>
    <mergeCell ref="J24:K24"/>
    <mergeCell ref="J25:K25"/>
    <mergeCell ref="A22:A23"/>
    <mergeCell ref="B22:B23"/>
    <mergeCell ref="C22:C23"/>
    <mergeCell ref="J22:K22"/>
    <mergeCell ref="J23:K23"/>
    <mergeCell ref="A18:A19"/>
    <mergeCell ref="B18:B19"/>
    <mergeCell ref="C18:C19"/>
    <mergeCell ref="J18:K18"/>
    <mergeCell ref="J19:K19"/>
    <mergeCell ref="A16:A17"/>
    <mergeCell ref="B16:B17"/>
    <mergeCell ref="C16:C17"/>
    <mergeCell ref="J16:K16"/>
    <mergeCell ref="J17:K17"/>
    <mergeCell ref="C12:C13"/>
    <mergeCell ref="J12:K12"/>
    <mergeCell ref="J13:K13"/>
    <mergeCell ref="A14:A15"/>
    <mergeCell ref="B14:B15"/>
    <mergeCell ref="C14:C15"/>
    <mergeCell ref="J14:K14"/>
    <mergeCell ref="J15:K15"/>
    <mergeCell ref="A10:A11"/>
    <mergeCell ref="B10:B11"/>
    <mergeCell ref="A12:A13"/>
    <mergeCell ref="B12:B13"/>
    <mergeCell ref="J5:K6"/>
    <mergeCell ref="J7:K7"/>
    <mergeCell ref="J8:K8"/>
    <mergeCell ref="J9:K9"/>
    <mergeCell ref="A3:I3"/>
    <mergeCell ref="C5:C8"/>
    <mergeCell ref="D5:E5"/>
    <mergeCell ref="H5:H6"/>
    <mergeCell ref="I5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UM Czechowice-Dziedzice</cp:lastModifiedBy>
  <dcterms:created xsi:type="dcterms:W3CDTF">2007-09-10T12:02:29Z</dcterms:created>
  <dcterms:modified xsi:type="dcterms:W3CDTF">2007-09-10T12:02:52Z</dcterms:modified>
  <cp:category/>
  <cp:version/>
  <cp:contentType/>
  <cp:contentStatus/>
</cp:coreProperties>
</file>